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85" i="1"/>
  <c r="B90"/>
  <c r="B74"/>
  <c r="B51"/>
  <c r="B45"/>
  <c r="B80" l="1"/>
  <c r="B34"/>
  <c r="B20"/>
  <c r="B92" l="1"/>
  <c r="B37"/>
</calcChain>
</file>

<file path=xl/sharedStrings.xml><?xml version="1.0" encoding="utf-8"?>
<sst xmlns="http://schemas.openxmlformats.org/spreadsheetml/2006/main" count="68" uniqueCount="56">
  <si>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</si>
  <si>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</si>
  <si>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</si>
  <si>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</si>
  <si>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</si>
  <si>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</si>
  <si>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</si>
  <si>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</si>
  <si>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</si>
  <si>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</si>
  <si>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</si>
  <si>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</si>
  <si>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</si>
  <si>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</si>
  <si>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</si>
  <si>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</si>
  <si>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</si>
  <si>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</si>
  <si>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</si>
  <si>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</si>
  <si>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</si>
  <si>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</si>
  <si>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</si>
  <si>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</si>
  <si>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</si>
  <si>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</si>
  <si>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</si>
  <si>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</si>
  <si>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</si>
  <si>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</si>
  <si>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</si>
  <si>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</si>
  <si>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ТРЕЗОР</t>
  </si>
  <si>
    <t>СТАЊЕ - ПРЕДХОДНИ ДАН 03.09.2026.</t>
  </si>
  <si>
    <t>СТАЊЕ ТЕКУЋЕГ РАЧУНА НА ДАН 03.09.2026.</t>
  </si>
  <si>
    <t>МЕДИЦИНСКИ ДЕПО ПЛУС</t>
  </si>
  <si>
    <t>НИС</t>
  </si>
  <si>
    <t>ЕНЕРГАНА</t>
  </si>
  <si>
    <t>МЕССЕР</t>
  </si>
  <si>
    <t>ЗАВОД ЗА ЈАВНО ЗДРАВЉЕ</t>
  </si>
  <si>
    <t>NEO YU DENT</t>
  </si>
  <si>
    <t>AQUANTIC AUTOPERIONICA</t>
  </si>
  <si>
    <t>YETTEL</t>
  </si>
  <si>
    <t>ВЕТМЕТАЛ</t>
  </si>
  <si>
    <t>САВА ЖИВОТНО ОСИГУРАЊЕ</t>
  </si>
  <si>
    <t>САВА НЕЖИВОТНО ОСИГУРАЊЕ</t>
  </si>
  <si>
    <t xml:space="preserve">ВОДОКАНАЛ </t>
  </si>
  <si>
    <t>НОВИКО</t>
  </si>
  <si>
    <t>ТЕЛЕКОМ</t>
  </si>
  <si>
    <t>МЈ</t>
  </si>
  <si>
    <t>ГЛАДИЋ</t>
  </si>
  <si>
    <t>ВОДОВОД БЕЗДАН</t>
  </si>
  <si>
    <t>ХЕЛЕНА ГРАФ</t>
  </si>
  <si>
    <t>ДИГИТАЛ ХАЈДУКОВИЋ</t>
  </si>
  <si>
    <t>Д КОМЕРЦ</t>
  </si>
  <si>
    <t>АМ СИСТЕМ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</si>
</sst>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6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4" fontId="1" fillId="0" borderId="3" xfId="0" applyNumberFormat="1" applyFont="1" applyBorder="1"/>
    <xf numFmtId="4" fontId="1" fillId="0" borderId="1" xfId="0" applyNumberFormat="1" applyFont="1" applyBorder="1"/>
    <xf numFmtId="4" fontId="1" fillId="0" borderId="9" xfId="0" applyNumberFormat="1" applyFont="1" applyBorder="1"/>
    <xf numFmtId="4" fontId="3" fillId="0" borderId="3" xfId="0" applyNumberFormat="1" applyFont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  <xf numFmtId="0" fontId="3" fillId="3" borderId="1" xfId="0" applyFont="1" applyFill="1" applyBorder="1"/>
    <xf numFmtId="4" fontId="0" fillId="3" borderId="1" xfId="0" applyNumberFormat="1" applyFill="1" applyBorder="1"/>
    <xf numFmtId="4" fontId="0" fillId="10" borderId="1" xfId="0" applyNumberForma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4"/>
  <sheetViews>
    <sheetView tabSelected="1" topLeftCell="A66" workbookViewId="0">
      <selection activeCell="E81" sqref="E81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33</v>
      </c>
      <c r="B2" s="30">
        <v>5260766.2699999996</v>
      </c>
    </row>
    <row r="3" spans="1:2" ht="31.5" customHeight="1" thickBot="1">
      <c r="A3" s="1"/>
      <c r="B3" s="1"/>
    </row>
    <row r="4" spans="1:2" ht="27" customHeight="1" thickBot="1">
      <c r="A4" s="67" t="s">
        <v>0</v>
      </c>
      <c r="B4" s="68"/>
    </row>
    <row r="5" spans="1:2">
      <c r="A5" s="2" t="s">
        <v>8</v>
      </c>
      <c r="B5" s="3"/>
    </row>
    <row r="6" spans="1:2">
      <c r="A6" s="2" t="s">
        <v>9</v>
      </c>
      <c r="B6" s="3">
        <v>27540</v>
      </c>
    </row>
    <row r="7" spans="1:2">
      <c r="A7" s="4" t="s">
        <v>22</v>
      </c>
      <c r="B7" s="5">
        <v>7447</v>
      </c>
    </row>
    <row r="8" spans="1:2">
      <c r="A8" s="4" t="s">
        <v>10</v>
      </c>
      <c r="B8" s="5"/>
    </row>
    <row r="9" spans="1:2">
      <c r="A9" s="4" t="s">
        <v>11</v>
      </c>
      <c r="B9" s="5"/>
    </row>
    <row r="10" spans="1:2">
      <c r="A10" s="4" t="s">
        <v>12</v>
      </c>
      <c r="B10" s="5"/>
    </row>
    <row r="11" spans="1:2">
      <c r="A11" s="10" t="s">
        <v>13</v>
      </c>
      <c r="B11" s="10"/>
    </row>
    <row r="12" spans="1:2">
      <c r="A12" s="10" t="s">
        <v>14</v>
      </c>
      <c r="B12" s="10"/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/>
    </row>
    <row r="16" spans="1:2">
      <c r="A16" s="6" t="s">
        <v>18</v>
      </c>
      <c r="B16" s="7"/>
    </row>
    <row r="17" spans="1:2">
      <c r="A17" s="6" t="s">
        <v>19</v>
      </c>
      <c r="B17" s="7">
        <v>16300</v>
      </c>
    </row>
    <row r="18" spans="1:2">
      <c r="A18" s="6" t="s">
        <v>20</v>
      </c>
      <c r="B18" s="7"/>
    </row>
    <row r="19" spans="1:2" ht="15" thickBot="1">
      <c r="A19" s="6" t="s">
        <v>21</v>
      </c>
      <c r="B19" s="5"/>
    </row>
    <row r="20" spans="1:2" ht="18" thickBot="1">
      <c r="A20" s="31" t="s">
        <v>2</v>
      </c>
      <c r="B20" s="54">
        <f>B5+B6+B7+B8+B9+B10+B11+B12+B13+B14+B15+B16+B17+B18+B19</f>
        <v>51287</v>
      </c>
    </row>
    <row r="21" spans="1:2" ht="34.5" customHeight="1" thickBot="1">
      <c r="A21" s="1"/>
      <c r="B21" s="1"/>
    </row>
    <row r="22" spans="1:2" ht="30.75" customHeight="1" thickBot="1">
      <c r="A22" s="67" t="s">
        <v>1</v>
      </c>
      <c r="B22" s="68"/>
    </row>
    <row r="23" spans="1:2">
      <c r="A23" s="2" t="s">
        <v>24</v>
      </c>
      <c r="B23" s="3"/>
    </row>
    <row r="24" spans="1:2">
      <c r="A24" s="2" t="s">
        <v>25</v>
      </c>
      <c r="B24" s="3">
        <v>27540</v>
      </c>
    </row>
    <row r="25" spans="1:2">
      <c r="A25" s="4" t="s">
        <v>31</v>
      </c>
      <c r="B25" s="66">
        <v>1490556.57</v>
      </c>
    </row>
    <row r="26" spans="1:2">
      <c r="A26" s="4" t="s">
        <v>26</v>
      </c>
      <c r="B26" s="5">
        <v>1892138.35</v>
      </c>
    </row>
    <row r="27" spans="1:2">
      <c r="A27" s="4" t="s">
        <v>12</v>
      </c>
      <c r="B27" s="63"/>
    </row>
    <row r="28" spans="1:2">
      <c r="A28" s="4" t="s">
        <v>17</v>
      </c>
      <c r="B28" s="66"/>
    </row>
    <row r="29" spans="1:2">
      <c r="A29" s="6" t="s">
        <v>27</v>
      </c>
      <c r="B29" s="65"/>
    </row>
    <row r="30" spans="1:2">
      <c r="A30" s="10" t="s">
        <v>28</v>
      </c>
      <c r="B30" s="10"/>
    </row>
    <row r="31" spans="1:2">
      <c r="A31" s="10" t="s">
        <v>18</v>
      </c>
      <c r="B31" s="64"/>
    </row>
    <row r="32" spans="1:2">
      <c r="A32" s="10" t="s">
        <v>29</v>
      </c>
      <c r="B32" s="10"/>
    </row>
    <row r="33" spans="1:2">
      <c r="A33" s="10" t="s">
        <v>21</v>
      </c>
      <c r="B33" s="10">
        <v>17734.98</v>
      </c>
    </row>
    <row r="34" spans="1:2" ht="18" thickBot="1">
      <c r="A34" s="32" t="s">
        <v>2</v>
      </c>
      <c r="B34" s="55">
        <f>B23+B24+B25+B26+B27+B28+B29+B30+B31+B32+B33</f>
        <v>3427969.9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34</v>
      </c>
      <c r="B37" s="33">
        <f>SUM(B2+B20)-B34</f>
        <v>1884083.3699999996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69" t="s">
        <v>3</v>
      </c>
      <c r="B40" s="70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71" t="s">
        <v>6</v>
      </c>
      <c r="B47" s="72"/>
    </row>
    <row r="48" spans="1:2">
      <c r="A48" s="11" t="s">
        <v>35</v>
      </c>
      <c r="B48" s="12">
        <v>27540</v>
      </c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27540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 t="s">
        <v>32</v>
      </c>
      <c r="B54" s="14">
        <v>177.11</v>
      </c>
    </row>
    <row r="55" spans="1:2">
      <c r="A55" s="10" t="s">
        <v>39</v>
      </c>
      <c r="B55" s="12">
        <v>2600</v>
      </c>
    </row>
    <row r="56" spans="1:2">
      <c r="A56" s="10" t="s">
        <v>40</v>
      </c>
      <c r="B56" s="12">
        <v>203568.48</v>
      </c>
    </row>
    <row r="57" spans="1:2">
      <c r="A57" s="10" t="s">
        <v>41</v>
      </c>
      <c r="B57" s="12">
        <v>7500</v>
      </c>
    </row>
    <row r="58" spans="1:2">
      <c r="A58" s="10" t="s">
        <v>42</v>
      </c>
      <c r="B58" s="12">
        <v>5513</v>
      </c>
    </row>
    <row r="59" spans="1:2">
      <c r="A59" s="10" t="s">
        <v>43</v>
      </c>
      <c r="B59" s="12">
        <v>13704</v>
      </c>
    </row>
    <row r="60" spans="1:2">
      <c r="A60" s="10" t="s">
        <v>44</v>
      </c>
      <c r="B60" s="12">
        <v>7048.26</v>
      </c>
    </row>
    <row r="61" spans="1:2">
      <c r="A61" s="10" t="s">
        <v>45</v>
      </c>
      <c r="B61" s="12">
        <v>34049.379999999997</v>
      </c>
    </row>
    <row r="62" spans="1:2">
      <c r="A62" s="10" t="s">
        <v>46</v>
      </c>
      <c r="B62" s="12">
        <v>375008.51</v>
      </c>
    </row>
    <row r="63" spans="1:2">
      <c r="A63" s="10" t="s">
        <v>47</v>
      </c>
      <c r="B63" s="12">
        <v>55000</v>
      </c>
    </row>
    <row r="64" spans="1:2">
      <c r="A64" s="10" t="s">
        <v>48</v>
      </c>
      <c r="B64" s="12">
        <v>221756.25</v>
      </c>
    </row>
    <row r="65" spans="1:2">
      <c r="A65" s="10" t="s">
        <v>49</v>
      </c>
      <c r="B65" s="12">
        <v>132600</v>
      </c>
    </row>
    <row r="66" spans="1:2">
      <c r="A66" s="10" t="s">
        <v>50</v>
      </c>
      <c r="B66" s="12">
        <v>1680</v>
      </c>
    </row>
    <row r="67" spans="1:2">
      <c r="A67" s="10" t="s">
        <v>51</v>
      </c>
      <c r="B67" s="12">
        <v>1333.63</v>
      </c>
    </row>
    <row r="68" spans="1:2">
      <c r="A68" s="10" t="s">
        <v>52</v>
      </c>
      <c r="B68" s="12">
        <v>24252</v>
      </c>
    </row>
    <row r="69" spans="1:2">
      <c r="A69" s="10" t="s">
        <v>53</v>
      </c>
      <c r="B69" s="12">
        <v>37500</v>
      </c>
    </row>
    <row r="70" spans="1:2">
      <c r="A70" s="10" t="s">
        <v>54</v>
      </c>
      <c r="B70" s="12">
        <v>19058.95</v>
      </c>
    </row>
    <row r="71" spans="1:2">
      <c r="A71" s="10" t="s">
        <v>55</v>
      </c>
      <c r="B71" s="12">
        <v>340760</v>
      </c>
    </row>
    <row r="72" spans="1:2">
      <c r="A72" s="10"/>
      <c r="B72" s="12"/>
    </row>
    <row r="73" spans="1:2">
      <c r="A73" s="10"/>
      <c r="B73" s="12"/>
    </row>
    <row r="74" spans="1:2">
      <c r="A74" s="28" t="s">
        <v>2</v>
      </c>
      <c r="B74" s="23">
        <f>B54+B55+B56+B57+B58+B59+B60+B61+B62+B63+B64+B66+B67+B68+B69+B70+B71+B72+B73+B65</f>
        <v>1483109.5699999998</v>
      </c>
    </row>
    <row r="75" spans="1:2">
      <c r="A75" s="36"/>
      <c r="B75" s="38"/>
    </row>
    <row r="76" spans="1:2" ht="17.399999999999999">
      <c r="A76" s="50" t="s">
        <v>7</v>
      </c>
      <c r="B76" s="51"/>
    </row>
    <row r="77" spans="1:2">
      <c r="A77" s="17" t="s">
        <v>36</v>
      </c>
      <c r="B77" s="12">
        <v>1808019.06</v>
      </c>
    </row>
    <row r="78" spans="1:2">
      <c r="A78" s="17" t="s">
        <v>37</v>
      </c>
      <c r="B78" s="12">
        <v>84119.29</v>
      </c>
    </row>
    <row r="79" spans="1:2" ht="15" thickBot="1">
      <c r="A79" s="17"/>
      <c r="B79" s="12"/>
    </row>
    <row r="80" spans="1:2">
      <c r="A80" s="52" t="s">
        <v>2</v>
      </c>
      <c r="B80" s="53">
        <f>B77+B78+B79</f>
        <v>1892138.35</v>
      </c>
    </row>
    <row r="81" spans="1:2">
      <c r="A81" s="39"/>
      <c r="B81" s="40"/>
    </row>
    <row r="82" spans="1:2" ht="17.399999999999999">
      <c r="A82" s="25" t="s">
        <v>23</v>
      </c>
      <c r="B82" s="26"/>
    </row>
    <row r="83" spans="1:2">
      <c r="A83" s="18"/>
      <c r="B83" s="19"/>
    </row>
    <row r="84" spans="1:2">
      <c r="A84" s="18"/>
      <c r="B84" s="19"/>
    </row>
    <row r="85" spans="1:2">
      <c r="A85" s="29" t="s">
        <v>2</v>
      </c>
      <c r="B85" s="24">
        <f>B83+B84</f>
        <v>0</v>
      </c>
    </row>
    <row r="86" spans="1:2">
      <c r="A86" s="41"/>
      <c r="B86" s="58"/>
    </row>
    <row r="87" spans="1:2" ht="17.399999999999999">
      <c r="A87" s="61" t="s">
        <v>30</v>
      </c>
      <c r="B87" s="60"/>
    </row>
    <row r="88" spans="1:2">
      <c r="A88" s="73" t="s">
        <v>38</v>
      </c>
      <c r="B88" s="74">
        <v>7447</v>
      </c>
    </row>
    <row r="89" spans="1:2">
      <c r="A89" s="59"/>
      <c r="B89" s="42"/>
    </row>
    <row r="90" spans="1:2">
      <c r="A90" s="62" t="s">
        <v>2</v>
      </c>
      <c r="B90" s="75">
        <f>B88+B89</f>
        <v>7447</v>
      </c>
    </row>
    <row r="91" spans="1:2">
      <c r="A91" s="41"/>
      <c r="B91" s="57"/>
    </row>
    <row r="92" spans="1:2" ht="21">
      <c r="A92" s="27" t="s">
        <v>2</v>
      </c>
      <c r="B92" s="56">
        <f>B45+B51+B74+B80+B85+B90</f>
        <v>3410234.92</v>
      </c>
    </row>
    <row r="97" ht="16.2" customHeight="1"/>
    <row r="149" ht="19.5" customHeight="1"/>
    <row r="162" spans="6:6">
      <c r="F162" s="9"/>
    </row>
    <row r="163" spans="6:6">
      <c r="F163" s="20"/>
    </row>
    <row r="347" spans="3:6">
      <c r="C347" s="1"/>
    </row>
    <row r="348" spans="3:6">
      <c r="C348" s="1"/>
    </row>
    <row r="349" spans="3:6">
      <c r="C349" s="1"/>
    </row>
    <row r="350" spans="3:6">
      <c r="C350" s="1"/>
    </row>
    <row r="351" spans="3:6">
      <c r="C351" s="1"/>
      <c r="F351" s="13"/>
    </row>
    <row r="352" spans="3:6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 ht="15.75" customHeight="1">
      <c r="C357" s="1"/>
    </row>
    <row r="358" spans="3:3">
      <c r="C358" s="1"/>
    </row>
    <row r="359" spans="3:3">
      <c r="C359" s="1"/>
    </row>
    <row r="360" spans="3:3">
      <c r="C360" s="1"/>
    </row>
    <row r="361" spans="3:3">
      <c r="C361" s="1"/>
    </row>
    <row r="362" spans="3:3">
      <c r="C362" s="1"/>
    </row>
    <row r="363" spans="3:3">
      <c r="C363" s="1"/>
    </row>
    <row r="364" spans="3:3">
      <c r="C364" s="1"/>
    </row>
    <row r="365" spans="3:3">
      <c r="C365" s="1"/>
    </row>
    <row r="366" spans="3:3">
      <c r="C366" s="1"/>
    </row>
    <row r="367" spans="3:3">
      <c r="C367" s="1"/>
    </row>
    <row r="368" spans="3:3">
      <c r="C368" s="1"/>
    </row>
    <row r="369" spans="3:3">
      <c r="C369" s="1"/>
    </row>
    <row r="370" spans="3:3">
      <c r="C370" s="1"/>
    </row>
    <row r="371" spans="3:3">
      <c r="C371" s="1"/>
    </row>
    <row r="372" spans="3:3">
      <c r="C372" s="1"/>
    </row>
    <row r="373" spans="3:3">
      <c r="C373" s="1"/>
    </row>
    <row r="374" spans="3:3">
      <c r="C374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2026-09-04T07:40:00Z</cp:lastPrinted>
  <dcterms:created xsi:type="dcterms:W3CDTF">2019-02-13T08:34:35Z</dcterms:created>
  <dcterms:modified xsi:type="dcterms:W3CDTF">2026-09-04T07:41:03Z</dcterms:modified>
</cp:coreProperties>
</file>